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<sst xmlns="http://schemas.openxmlformats.org/spreadsheetml/2006/main" count="98" uniqueCount="95">
  <si>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</si>
  <si>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</si>
  <si>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</si>
  <si>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</si>
  <si>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</si>
  <si>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</si>
  <si>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</si>
  <si>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</si>
  <si>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</si>
  <si>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</si>
  <si>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</si>
  <si>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</si>
  <si>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</si>
  <si>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</si>
  <si>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</si>
  <si>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</si>
  <si>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</si>
  <si>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</si>
  <si>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</si>
  <si>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</si>
  <si>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</si>
  <si>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</si>
  <si>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</si>
  <si>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</si>
  <si>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</si>
  <si>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</si>
  <si>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</si>
  <si>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</si>
  <si>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</si>
  <si>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</si>
  <si>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</si>
  <si>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</si>
  <si>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</si>
  <si>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</si>
  <si>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</si>
  <si>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</si>
  <si>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</si>
  <si>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</si>
  <si>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</si>
  <si>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</si>
  <si>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</si>
  <si>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</si>
  <si>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</si>
  <si>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</si>
  <si>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</si>
  <si>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</si>
  <si>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</si>
  <si>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</si>
  <si>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</si>
  <si>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</si>
  <si>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</si>
  <si>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</si>
  <si>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</si>
  <si>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</si>
  <si>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</si>
  <si>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</si>
  <si>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</si>
  <si>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</si>
  <si>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</si>
  <si>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</si>
  <si>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</si>
  <si>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</si>
  <si>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</si>
  <si>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</si>
  <si>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</si>
  <si>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</si>
  <si>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</si>
  <si>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</si>
  <si>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</si>
  <si>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</si>
  <si>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</si>
  <si>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</si>
  <si>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</si>
  <si>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</si>
  <si>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</si>
  <si>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</si>
  <si>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</si>
  <si>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</si>
  <si>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</si>
  <si>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</si>
  <si>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</si>
  <si>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</si>
  <si>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</si>
  <si>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</si>
  <si>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</si>
  <si>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</si>
  <si>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</si>
  <si>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</si>
  <si>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</si>
  <si>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</si>
  <si>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</si>
  <si>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</si>
  <si>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</si>
  <si>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</si>
  <si>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01.04.2023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</si>
</sst>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G35" sqref="G3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26037.7</v>
      </c>
      <c r="D11" s="15">
        <f>H11+L11+Q11+U11</f>
        <v>26037.699999999997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566.7</v>
      </c>
      <c r="J11" s="15">
        <f>J13+J14</f>
        <v>2027.5</v>
      </c>
      <c r="K11" s="15">
        <f>K13+K14</f>
        <v>1466.8000000000002</v>
      </c>
      <c r="L11" s="15">
        <f>I11+J11+K11</f>
        <v>4061</v>
      </c>
      <c r="M11" s="15">
        <f>M13+M14</f>
        <v>1758.1</v>
      </c>
      <c r="N11" s="15">
        <f>N13+N14</f>
        <v>1519.2</v>
      </c>
      <c r="O11" s="15">
        <f>O13+O14</f>
        <v>1661.6999999999998</v>
      </c>
      <c r="P11" s="15">
        <f>P13+P14</f>
        <v>0</v>
      </c>
      <c r="Q11" s="15">
        <f>M11+N11+O11</f>
        <v>4939</v>
      </c>
      <c r="R11" s="15">
        <f>R13+R14</f>
        <v>1987</v>
      </c>
      <c r="S11" s="15">
        <f>S13+S14</f>
        <v>2327.2</v>
      </c>
      <c r="T11" s="15">
        <f>T13+T14</f>
        <v>3040.7</v>
      </c>
      <c r="U11" s="15">
        <f>R11+S11+T11</f>
        <v>7354.9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195.7</v>
      </c>
      <c r="J13" s="17">
        <v>771.9</v>
      </c>
      <c r="K13" s="17">
        <v>394.1</v>
      </c>
      <c r="L13" s="15">
        <f aca="true" t="shared" si="1" ref="L13:L33">I13+J13+K13</f>
        <v>1361.6999999999998</v>
      </c>
      <c r="M13" s="17">
        <v>633.5</v>
      </c>
      <c r="N13" s="22">
        <v>368.5</v>
      </c>
      <c r="O13" s="22">
        <v>619.1</v>
      </c>
      <c r="P13" s="23"/>
      <c r="Q13" s="15">
        <f aca="true" t="shared" si="2" ref="Q13:Q33">M13+N13+O13</f>
        <v>1621.1</v>
      </c>
      <c r="R13" s="17">
        <v>902.3</v>
      </c>
      <c r="S13" s="17">
        <v>1196</v>
      </c>
      <c r="T13" s="17">
        <v>1059.7</v>
      </c>
      <c r="U13" s="15">
        <f aca="true" t="shared" si="3" ref="U13:U33">R13+S13+T13</f>
        <v>3158</v>
      </c>
      <c r="V13" s="3"/>
    </row>
    <row r="14" spans="1:22" ht="12.75" customHeight="1">
      <c r="A14" s="24" t="s">
        <v>50</v>
      </c>
      <c r="B14" s="20" t="s">
        <v>51</v>
      </c>
      <c r="C14" s="21">
        <v>16271.2</v>
      </c>
      <c r="D14" s="15">
        <f aca="true" t="shared" si="4" ref="D13:D22">H14+L14+Q14+U14</f>
        <v>16271.2</v>
      </c>
      <c r="E14" s="25">
        <v>2717.1</v>
      </c>
      <c r="F14" s="25">
        <v>1273.6</v>
      </c>
      <c r="G14" s="25">
        <v>2066.4</v>
      </c>
      <c r="H14" s="15">
        <f t="shared" si="0"/>
        <v>6057.1</v>
      </c>
      <c r="I14" s="17">
        <v>371</v>
      </c>
      <c r="J14" s="17">
        <v>1255.6</v>
      </c>
      <c r="K14" s="17">
        <v>1072.7</v>
      </c>
      <c r="L14" s="15">
        <f t="shared" si="1"/>
        <v>2699.3</v>
      </c>
      <c r="M14" s="17">
        <v>1124.6</v>
      </c>
      <c r="N14" s="17">
        <v>1150.7</v>
      </c>
      <c r="O14" s="17">
        <v>1042.6</v>
      </c>
      <c r="P14" s="23"/>
      <c r="Q14" s="15">
        <f t="shared" si="2"/>
        <v>3317.9</v>
      </c>
      <c r="R14" s="17">
        <v>1084.7</v>
      </c>
      <c r="S14" s="17">
        <v>1131.2</v>
      </c>
      <c r="T14" s="17">
        <v>1981</v>
      </c>
      <c r="U14" s="15">
        <f t="shared" si="3"/>
        <v>4196.9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32824.2</v>
      </c>
      <c r="D15" s="15">
        <f t="shared" si="4"/>
        <v>32824.2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2958.7</v>
      </c>
      <c r="J15" s="21">
        <f>J17+J18+J19+J20+J21</f>
        <v>1087.5</v>
      </c>
      <c r="K15" s="21">
        <f>K17+K18+K19+K20+K21</f>
        <v>1426.8000000000002</v>
      </c>
      <c r="L15" s="15">
        <f t="shared" si="1"/>
        <v>5473</v>
      </c>
      <c r="M15" s="21">
        <f>M17+M18+M19+M20+M21</f>
        <v>1718.1000000000001</v>
      </c>
      <c r="N15" s="21">
        <f>N17+N18+N19+N20+N21</f>
        <v>1479.2</v>
      </c>
      <c r="O15" s="21">
        <f>O17+O18+O19+O20+O21</f>
        <v>1622.7</v>
      </c>
      <c r="P15" s="27"/>
      <c r="Q15" s="15">
        <f t="shared" si="2"/>
        <v>4820</v>
      </c>
      <c r="R15" s="21">
        <f>R17+R18+R19+R20+R21</f>
        <v>2017.2</v>
      </c>
      <c r="S15" s="21">
        <f>S17+S18+S19+S20+S21</f>
        <v>2207.6</v>
      </c>
      <c r="T15" s="21">
        <f>T17+T18+T19+T20+T21</f>
        <v>5569.200000000001</v>
      </c>
      <c r="U15" s="15">
        <f t="shared" si="3"/>
        <v>9794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6910.6</v>
      </c>
      <c r="D17" s="15">
        <f t="shared" si="4"/>
        <v>6910.599999999999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1770.2</v>
      </c>
      <c r="J17" s="17">
        <v>0</v>
      </c>
      <c r="K17" s="17">
        <v>0</v>
      </c>
      <c r="L17" s="15">
        <f t="shared" si="1"/>
        <v>1770.2</v>
      </c>
      <c r="M17" s="17">
        <v>0</v>
      </c>
      <c r="N17" s="17">
        <v>0</v>
      </c>
      <c r="O17" s="17">
        <v>0</v>
      </c>
      <c r="P17" s="23"/>
      <c r="Q17" s="15">
        <f t="shared" si="2"/>
        <v>0</v>
      </c>
      <c r="R17" s="17">
        <v>0</v>
      </c>
      <c r="S17" s="17">
        <v>0</v>
      </c>
      <c r="T17" s="17"/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4"/>
        <v>46.599999999999994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3.9</v>
      </c>
      <c r="K18" s="17">
        <v>3.9</v>
      </c>
      <c r="L18" s="15">
        <f t="shared" si="1"/>
        <v>11.8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3.9</v>
      </c>
      <c r="S18" s="17">
        <v>3.9</v>
      </c>
      <c r="T18" s="17">
        <v>7.6</v>
      </c>
      <c r="U18" s="15">
        <f t="shared" si="3"/>
        <v>15.399999999999999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25867</v>
      </c>
      <c r="D21" s="15">
        <f t="shared" si="4"/>
        <v>25867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1184.5</v>
      </c>
      <c r="J21" s="17">
        <v>1083.6</v>
      </c>
      <c r="K21" s="17">
        <v>1422.9</v>
      </c>
      <c r="L21" s="15">
        <f t="shared" si="1"/>
        <v>3691</v>
      </c>
      <c r="M21" s="17">
        <v>1714.2</v>
      </c>
      <c r="N21" s="22">
        <v>1475.3</v>
      </c>
      <c r="O21" s="22">
        <v>1618.8</v>
      </c>
      <c r="P21" s="23"/>
      <c r="Q21" s="15">
        <f t="shared" si="2"/>
        <v>4808.3</v>
      </c>
      <c r="R21" s="17">
        <v>2013.3</v>
      </c>
      <c r="S21" s="17">
        <v>2203.7</v>
      </c>
      <c r="T21" s="17">
        <v>5561.6</v>
      </c>
      <c r="U21" s="15">
        <f t="shared" si="3"/>
        <v>9778.6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-6786.499999999996</v>
      </c>
      <c r="D22" s="15">
        <f t="shared" si="4"/>
        <v>-6786.500000000001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-2392</v>
      </c>
      <c r="J22" s="21">
        <f>J11-J15</f>
        <v>940</v>
      </c>
      <c r="K22" s="21">
        <f>K11-K15</f>
        <v>40</v>
      </c>
      <c r="L22" s="15">
        <f t="shared" si="1"/>
        <v>-1412</v>
      </c>
      <c r="M22" s="21">
        <f>M11-M15</f>
        <v>39.99999999999977</v>
      </c>
      <c r="N22" s="21">
        <f>N11-N15</f>
        <v>40</v>
      </c>
      <c r="O22" s="21">
        <f>O11-O15</f>
        <v>38.99999999999977</v>
      </c>
      <c r="P22" s="21"/>
      <c r="Q22" s="15">
        <f t="shared" si="2"/>
        <v>118.99999999999955</v>
      </c>
      <c r="R22" s="21">
        <f>R11-R15</f>
        <v>-30.200000000000045</v>
      </c>
      <c r="S22" s="21">
        <f>S11-S15</f>
        <v>119.59999999999991</v>
      </c>
      <c r="T22" s="21">
        <f>T11-T15</f>
        <v>-2528.500000000001</v>
      </c>
      <c r="U22" s="15">
        <f t="shared" si="3"/>
        <v>-2439.1000000000013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6786.499999999996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2392</v>
      </c>
      <c r="J23" s="21">
        <f>J24-J29+J36</f>
        <v>-940</v>
      </c>
      <c r="K23" s="21">
        <f>K24-K29+K36</f>
        <v>-40</v>
      </c>
      <c r="L23" s="15">
        <f t="shared" si="1"/>
        <v>1412</v>
      </c>
      <c r="M23" s="21">
        <f>M24-M29+M36</f>
        <v>-40</v>
      </c>
      <c r="N23" s="21">
        <f>N24-N29+N36</f>
        <v>-40</v>
      </c>
      <c r="O23" s="21">
        <f>O24-O29+O36</f>
        <v>-39</v>
      </c>
      <c r="P23" s="21"/>
      <c r="Q23" s="15">
        <f t="shared" si="2"/>
        <v>-119</v>
      </c>
      <c r="R23" s="21">
        <f>R24-R29+R36</f>
        <v>30.199999999999818</v>
      </c>
      <c r="S23" s="21">
        <f>S24-S29+S36</f>
        <v>-119.59999999999991</v>
      </c>
      <c r="T23" s="21">
        <f>T24-T29+T36</f>
        <v>2528.4999999999995</v>
      </c>
      <c r="U23" s="15">
        <f t="shared" si="3"/>
        <v>2439.0999999999995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-6786.499999999996</v>
      </c>
      <c r="D33" s="15">
        <f>H33+L33+Q33+U33</f>
        <v>-6786.500000000001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-2392</v>
      </c>
      <c r="J33" s="21">
        <f>J22+J24-J29</f>
        <v>940</v>
      </c>
      <c r="K33" s="21">
        <f>K22+K24-K29</f>
        <v>40</v>
      </c>
      <c r="L33" s="15">
        <f t="shared" si="1"/>
        <v>-1412</v>
      </c>
      <c r="M33" s="21">
        <f>M22+M24-M29</f>
        <v>39.99999999999977</v>
      </c>
      <c r="N33" s="21">
        <f>N22+N24-N29</f>
        <v>40</v>
      </c>
      <c r="O33" s="21">
        <f>O22+O24-O29</f>
        <v>38.99999999999977</v>
      </c>
      <c r="P33" s="21"/>
      <c r="Q33" s="15">
        <f t="shared" si="2"/>
        <v>118.99999999999955</v>
      </c>
      <c r="R33" s="21">
        <f>R22+R24-R29</f>
        <v>-30.200000000000045</v>
      </c>
      <c r="S33" s="21">
        <f>S22+S24-S29</f>
        <v>119.59999999999991</v>
      </c>
      <c r="T33" s="21">
        <f>T22+T24-T29</f>
        <v>-2528.500000000001</v>
      </c>
      <c r="U33" s="15">
        <f t="shared" si="3"/>
        <v>-2439.1000000000013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1340.0999999999995</v>
      </c>
      <c r="K34" s="17">
        <f>J35</f>
        <v>2280.0999999999995</v>
      </c>
      <c r="L34" s="15">
        <f>I34</f>
        <v>3732.0999999999995</v>
      </c>
      <c r="M34" s="17">
        <f>K35</f>
        <v>2320.0999999999995</v>
      </c>
      <c r="N34" s="17">
        <f>M35</f>
        <v>2360.0999999999995</v>
      </c>
      <c r="O34" s="17">
        <f>N35</f>
        <v>2400.0999999999995</v>
      </c>
      <c r="P34" s="23"/>
      <c r="Q34" s="15">
        <f>M34</f>
        <v>2320.0999999999995</v>
      </c>
      <c r="R34" s="17">
        <f>O35</f>
        <v>2439.0999999999995</v>
      </c>
      <c r="S34" s="17">
        <f>R35</f>
        <v>2408.8999999999996</v>
      </c>
      <c r="T34" s="17">
        <f>S35</f>
        <v>2528.4999999999995</v>
      </c>
      <c r="U34" s="15">
        <f>R34</f>
        <v>2439.0999999999995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-6786.499999999996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1340.0999999999995</v>
      </c>
      <c r="J35" s="17">
        <f>J34+J33</f>
        <v>2280.0999999999995</v>
      </c>
      <c r="K35" s="17">
        <f>K34+K33</f>
        <v>2320.0999999999995</v>
      </c>
      <c r="L35" s="15">
        <f>K35</f>
        <v>2320.0999999999995</v>
      </c>
      <c r="M35" s="17">
        <f>M34+M33</f>
        <v>2360.0999999999995</v>
      </c>
      <c r="N35" s="17">
        <f>N34+N33</f>
        <v>2400.0999999999995</v>
      </c>
      <c r="O35" s="17">
        <f>O34+O33</f>
        <v>2439.0999999999995</v>
      </c>
      <c r="P35" s="23"/>
      <c r="Q35" s="15">
        <f>O35</f>
        <v>2439.0999999999995</v>
      </c>
      <c r="R35" s="17">
        <f>R34+R33</f>
        <v>2408.8999999999996</v>
      </c>
      <c r="S35" s="17">
        <f>S34+S33</f>
        <v>2528.4999999999995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6786.499999999996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2392</v>
      </c>
      <c r="J36" s="17">
        <f>J34-J35</f>
        <v>-940</v>
      </c>
      <c r="K36" s="17">
        <f>K34-K35</f>
        <v>-40</v>
      </c>
      <c r="L36" s="15">
        <f>I36+J36+K36</f>
        <v>1412</v>
      </c>
      <c r="M36" s="17">
        <f>M34-M35</f>
        <v>-40</v>
      </c>
      <c r="N36" s="17">
        <f>N34-N35</f>
        <v>-40</v>
      </c>
      <c r="O36" s="17">
        <f>O34-O35</f>
        <v>-39</v>
      </c>
      <c r="P36" s="17"/>
      <c r="Q36" s="15">
        <f>M36+N36+O36</f>
        <v>-119</v>
      </c>
      <c r="R36" s="17">
        <f>R34-R35</f>
        <v>30.199999999999818</v>
      </c>
      <c r="S36" s="17">
        <f>S34-S35</f>
        <v>-119.59999999999991</v>
      </c>
      <c r="T36" s="17">
        <f>T34-T35</f>
        <v>2528.4999999999995</v>
      </c>
      <c r="U36" s="15">
        <f>R36+S36+T36</f>
        <v>2439.0999999999995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2023-03-03T08:03:17Z</cp:lastPrinted>
  <dcterms:modified xsi:type="dcterms:W3CDTF">2023-04-05T12:43:13Z</dcterms:modified>
  <cp:category/>
  <cp:version/>
  <cp:contentType/>
  <cp:contentStatus/>
</cp:coreProperties>
</file>